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 TRADE\Documents\"/>
    </mc:Choice>
  </mc:AlternateContent>
  <xr:revisionPtr revIDLastSave="0" documentId="13_ncr:1_{CF18971A-DFDE-433C-B6B6-B0302268FC30}" xr6:coauthVersionLast="44" xr6:coauthVersionMax="44" xr10:uidLastSave="{00000000-0000-0000-0000-000000000000}"/>
  <bookViews>
    <workbookView xWindow="-120" yWindow="-120" windowWidth="20730" windowHeight="11160" tabRatio="696" xr2:uid="{00000000-000D-0000-FFFF-FFFF00000000}"/>
  </bookViews>
  <sheets>
    <sheet name="Summary of Activities" sheetId="1" r:id="rId1"/>
    <sheet name="Sheet1" sheetId="8" r:id="rId2"/>
    <sheet name="Project Summary Report" sheetId="5" r:id="rId3"/>
    <sheet name="RI President Citation" sheetId="7" state="hidden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C6883035-0492-47D3-B0A1-E880E9CDF1E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EABE1344-C8A4-4660-A2A1-443DBAC0EFA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<sst xmlns="http://schemas.openxmlformats.org/spreadsheetml/2006/main" count="258" uniqueCount="156">
  <si>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</si>
  <si>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</si>
  <si>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</si>
  <si>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</si>
  <si>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</si>
  <si>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</si>
  <si>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</si>
  <si>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</si>
  <si>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</si>
  <si>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</si>
  <si>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</si>
  <si>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</si>
  <si>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</si>
  <si>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</si>
  <si>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</si>
  <si>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</si>
  <si>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</si>
  <si>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</si>
  <si>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</si>
  <si>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</si>
  <si>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</si>
  <si>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</si>
  <si>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</si>
  <si>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</si>
  <si>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</si>
  <si>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</si>
  <si>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</si>
  <si>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</si>
  <si>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</si>
  <si>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</si>
  <si>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</si>
  <si>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</si>
  <si>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</si>
  <si>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</si>
  <si>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</si>
  <si>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</si>
  <si>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</si>
  <si>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</si>
  <si>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</si>
  <si>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</si>
  <si>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</si>
  <si>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</si>
  <si>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</si>
  <si>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</si>
  <si>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</si>
  <si>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</si>
  <si>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</si>
  <si>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</si>
  <si>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</si>
  <si>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</si>
  <si>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</si>
  <si>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</si>
  <si>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</si>
  <si>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</si>
  <si>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</si>
  <si>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</si>
  <si>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</si>
  <si>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</si>
  <si>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</si>
  <si>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</si>
  <si>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</si>
  <si>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</si>
  <si>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</si>
  <si>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</si>
  <si>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</si>
  <si>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</si>
  <si>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</si>
  <si>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</si>
  <si>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</si>
  <si>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</si>
  <si>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</si>
  <si>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</si>
  <si>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</si>
  <si>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</si>
  <si>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</si>
  <si>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</si>
  <si>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</si>
  <si>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</si>
  <si>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</si>
  <si>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</si>
  <si>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</si>
  <si>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</si>
  <si>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</si>
  <si>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</si>
  <si>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</si>
  <si>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</si>
  <si>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</si>
  <si>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</si>
  <si>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</si>
  <si>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</si>
  <si>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</si>
  <si>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</si>
  <si>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</si>
  <si>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</si>
  <si>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</si>
  <si>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</si>
  <si>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</si>
  <si>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</si>
  <si>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</si>
  <si>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</si>
  <si>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</si>
  <si>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</si>
  <si>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</si>
  <si>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</si>
  <si>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</si>
  <si>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</si>
  <si>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</si>
  <si>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</si>
  <si>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</si>
  <si>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</si>
  <si>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</si>
  <si>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</si>
  <si>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</si>
  <si>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</si>
  <si>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</si>
  <si>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</si>
  <si>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</si>
  <si>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</si>
  <si>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</si>
  <si>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</si>
  <si>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</si>
  <si>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</si>
  <si>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</si>
  <si>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</si>
  <si>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</si>
  <si>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</si>
  <si>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</si>
  <si>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</si>
  <si>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</si>
  <si>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</si>
  <si>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</si>
  <si>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</si>
  <si>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</si>
  <si>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</si>
  <si>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</si>
  <si>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WEST</t>
  </si>
  <si>
    <t>1C</t>
  </si>
  <si>
    <t>Alvin P. Olalo</t>
  </si>
  <si>
    <t>Carlo Anton Suarez</t>
  </si>
  <si>
    <t>City Sports Club</t>
  </si>
  <si>
    <t>Vicente Vosotros</t>
  </si>
  <si>
    <t>Singapore RCSW</t>
  </si>
  <si>
    <t>Cebu Grand Hotel</t>
  </si>
  <si>
    <t>Dimsum Mactan</t>
  </si>
  <si>
    <t>Casino Espanol</t>
  </si>
  <si>
    <t>Luy's Restaurant</t>
  </si>
  <si>
    <t>Glory Reborn Donation and Visit</t>
  </si>
  <si>
    <t>Bohol Recce Projects-Ubay</t>
  </si>
  <si>
    <t>Bohol Recce Ubay Projects  w/ RCSW &amp; Ubay</t>
  </si>
  <si>
    <t>Bohol Recce Talibon Projects w/ RCSW &amp; RC Ubay</t>
  </si>
  <si>
    <t>Bohol Project Monitoring and Preparation- Talibon with RC Singarpore West and RC Ubay</t>
  </si>
  <si>
    <t>Talibon San Jose Elementary School</t>
  </si>
  <si>
    <t>Bohol Monitoring and Continuation of Ubay Calanggaman Elementary School and Bood Elementary School</t>
  </si>
  <si>
    <t>Ubay Calanggaman and Bood Elementary School</t>
  </si>
  <si>
    <t>Donation of Diapers and Sanitary Soap to Glory Reborn</t>
  </si>
  <si>
    <t>Glory Reborn Maternal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</si>
</sst>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zoomScale="120" zoomScaleNormal="200" zoomScalePageLayoutView="120" workbookViewId="0">
      <selection activeCell="D12" sqref="D12:E12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43678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43723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43690</v>
      </c>
      <c r="C11" s="152"/>
      <c r="D11" s="112">
        <v>25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/>
      <c r="C12" s="154"/>
      <c r="D12" s="102">
        <v>18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>
      <c r="A13" s="178"/>
      <c r="B13" s="153">
        <v>43704</v>
      </c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 t="s">
        <v>139</v>
      </c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>
        <v>43697</v>
      </c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 t="s">
        <v>142</v>
      </c>
    </row>
    <row r="16" spans="1:16" s="36" customFormat="1" ht="12" customHeight="1" thickTop="1" thickBot="1">
      <c r="A16" s="178"/>
      <c r="B16" s="153">
        <v>43676</v>
      </c>
      <c r="C16" s="154"/>
      <c r="D16" s="81"/>
      <c r="E16" s="68"/>
      <c r="F16" s="69"/>
      <c r="G16" s="70"/>
      <c r="H16" s="63">
        <v>8</v>
      </c>
      <c r="I16" s="82"/>
      <c r="J16" s="83"/>
      <c r="K16" s="64"/>
      <c r="L16" s="84"/>
      <c r="M16" s="61"/>
      <c r="N16" s="61"/>
      <c r="O16" s="66"/>
      <c r="P16" s="45" t="s">
        <v>143</v>
      </c>
    </row>
    <row r="17" spans="1:16" s="36" customFormat="1" ht="12" customHeight="1" thickTop="1" thickBot="1">
      <c r="A17" s="178"/>
      <c r="B17" s="153">
        <v>43678</v>
      </c>
      <c r="C17" s="154"/>
      <c r="D17" s="81"/>
      <c r="E17" s="68"/>
      <c r="F17" s="68"/>
      <c r="G17" s="68"/>
      <c r="H17" s="69"/>
      <c r="I17" s="70"/>
      <c r="J17" s="63">
        <v>9</v>
      </c>
      <c r="K17" s="63"/>
      <c r="L17" s="71"/>
      <c r="M17" s="61"/>
      <c r="N17" s="61"/>
      <c r="O17" s="66"/>
      <c r="P17" s="45" t="s">
        <v>141</v>
      </c>
    </row>
    <row r="18" spans="1:16" s="36" customFormat="1" ht="12" customHeight="1" thickTop="1" thickBot="1">
      <c r="A18" s="178"/>
      <c r="B18" s="153">
        <v>43685</v>
      </c>
      <c r="C18" s="154"/>
      <c r="D18" s="60"/>
      <c r="E18" s="61"/>
      <c r="F18" s="61"/>
      <c r="G18" s="61"/>
      <c r="H18" s="61"/>
      <c r="I18" s="62"/>
      <c r="J18" s="63">
        <v>12</v>
      </c>
      <c r="K18" s="63"/>
      <c r="L18" s="64"/>
      <c r="M18" s="65"/>
      <c r="N18" s="61"/>
      <c r="O18" s="66"/>
      <c r="P18" s="45" t="s">
        <v>145</v>
      </c>
    </row>
    <row r="19" spans="1:16" s="36" customFormat="1" ht="12" customHeight="1" thickTop="1" thickBot="1">
      <c r="A19" s="178"/>
      <c r="B19" s="153">
        <v>43683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12</v>
      </c>
      <c r="M19" s="63"/>
      <c r="N19" s="62"/>
      <c r="O19" s="173"/>
      <c r="P19" s="45" t="s">
        <v>147</v>
      </c>
    </row>
    <row r="20" spans="1:16" s="36" customFormat="1" ht="12" customHeight="1" thickTop="1" thickBot="1">
      <c r="A20" s="178"/>
      <c r="B20" s="153">
        <v>43684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12</v>
      </c>
      <c r="M20" s="63"/>
      <c r="N20" s="62"/>
      <c r="O20" s="173"/>
      <c r="P20" s="45" t="s">
        <v>149</v>
      </c>
    </row>
    <row r="21" spans="1:16" s="36" customFormat="1" ht="12" customHeight="1" thickTop="1" thickBot="1">
      <c r="A21" s="178"/>
      <c r="B21" s="153">
        <v>43684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15</v>
      </c>
      <c r="M21" s="63"/>
      <c r="N21" s="62"/>
      <c r="O21" s="173"/>
      <c r="P21" s="45" t="s">
        <v>148</v>
      </c>
    </row>
    <row r="22" spans="1:16" s="36" customFormat="1" ht="12" customHeight="1" thickTop="1" thickBot="1">
      <c r="A22" s="178"/>
      <c r="B22" s="153">
        <v>43685</v>
      </c>
      <c r="C22" s="154"/>
      <c r="D22" s="60"/>
      <c r="E22" s="61"/>
      <c r="F22" s="61"/>
      <c r="G22" s="61"/>
      <c r="H22" s="61"/>
      <c r="I22" s="61"/>
      <c r="J22" s="61"/>
      <c r="K22" s="62"/>
      <c r="L22" s="63">
        <v>12</v>
      </c>
      <c r="M22" s="63"/>
      <c r="N22" s="62"/>
      <c r="O22" s="173"/>
      <c r="P22" s="45" t="s">
        <v>146</v>
      </c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>
        <v>43680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4</v>
      </c>
      <c r="O27" s="176"/>
      <c r="P27" s="46" t="s">
        <v>144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45</v>
      </c>
      <c r="J31" s="156" t="s">
        <v>7</v>
      </c>
      <c r="K31" s="157"/>
      <c r="L31" s="157"/>
      <c r="M31" s="157"/>
      <c r="N31" s="157"/>
      <c r="O31" s="157"/>
      <c r="P31" s="3">
        <v>3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3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45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Carlo Anton Suarez</v>
      </c>
      <c r="B52" s="142"/>
      <c r="C52" s="143"/>
      <c r="D52" s="143"/>
      <c r="E52" s="143"/>
      <c r="F52" s="143"/>
      <c r="G52" s="143" t="str">
        <f>I6</f>
        <v>Alvin P. Olalo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8EB3-37D3-40A7-BFF7-116F2E247E2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A34" zoomScale="120" zoomScaleNormal="200" zoomScalePageLayoutView="120" workbookViewId="0">
      <selection activeCell="L26" sqref="L2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CEBU WEST</v>
      </c>
      <c r="B3" s="254"/>
      <c r="C3" s="254"/>
      <c r="D3" s="254"/>
      <c r="E3" s="254"/>
      <c r="F3" s="254" t="str">
        <f>'Summary of Activities'!I6</f>
        <v>Alvin P. Olalo</v>
      </c>
      <c r="G3" s="254"/>
      <c r="H3" s="254"/>
      <c r="I3" s="254"/>
      <c r="J3" s="254"/>
      <c r="K3" s="254"/>
      <c r="L3" s="254" t="str">
        <f>'Summary of Activities'!N6</f>
        <v>Carlo Anton Suarez</v>
      </c>
      <c r="M3" s="254"/>
      <c r="N3" s="254"/>
      <c r="O3" s="254"/>
      <c r="P3" s="254"/>
      <c r="Q3" s="254"/>
      <c r="R3" s="254" t="str">
        <f>'Summary of Activities'!H6</f>
        <v>1C</v>
      </c>
      <c r="S3" s="254"/>
      <c r="T3" s="279">
        <f>'Summary of Activities'!K2</f>
        <v>43678</v>
      </c>
      <c r="U3" s="254"/>
      <c r="V3" s="254"/>
      <c r="W3" s="280">
        <f>'Summary of Activities'!O8</f>
        <v>43723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43683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>
        <v>600</v>
      </c>
      <c r="G6" s="49">
        <v>24</v>
      </c>
      <c r="H6" s="52">
        <v>100000</v>
      </c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150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151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43684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>
        <v>500</v>
      </c>
      <c r="G11" s="49">
        <v>24</v>
      </c>
      <c r="H11" s="52">
        <v>50000</v>
      </c>
      <c r="I11" s="48">
        <v>500</v>
      </c>
      <c r="J11" s="49">
        <v>24</v>
      </c>
      <c r="K11" s="50">
        <v>30000</v>
      </c>
      <c r="L11" s="51"/>
      <c r="M11" s="49"/>
      <c r="N11" s="52"/>
      <c r="O11" s="48"/>
      <c r="P11" s="49"/>
      <c r="Q11" s="50"/>
      <c r="R11" s="51">
        <v>500</v>
      </c>
      <c r="S11" s="49">
        <v>24</v>
      </c>
      <c r="T11" s="52">
        <v>150000</v>
      </c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152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153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43684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>
        <v>100</v>
      </c>
      <c r="D16" s="49">
        <v>12</v>
      </c>
      <c r="E16" s="50">
        <v>25000</v>
      </c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154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155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43685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100</v>
      </c>
      <c r="G47" s="278"/>
      <c r="H47" s="277">
        <f>D6+D11+D16+D21+D26+D31+D36+D41</f>
        <v>12</v>
      </c>
      <c r="I47" s="278"/>
      <c r="J47" s="271">
        <f>E6+E11+E16+E21+E26+E31+E36+E41</f>
        <v>25000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1100</v>
      </c>
      <c r="G48" s="278"/>
      <c r="H48" s="277">
        <f>G6+G11+G16+G21+G26+G31+G36+G41</f>
        <v>48</v>
      </c>
      <c r="I48" s="278"/>
      <c r="J48" s="271">
        <f>H6+H11+H16+H21+H26+H31+H36+H41</f>
        <v>150000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500</v>
      </c>
      <c r="G49" s="278"/>
      <c r="H49" s="277">
        <f>J6+J11+J16+J21+J26+J31+J36+J41</f>
        <v>24</v>
      </c>
      <c r="I49" s="278"/>
      <c r="J49" s="271">
        <f>K6+K11+K16+K21+K26+K31+K36+K41</f>
        <v>30000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500</v>
      </c>
      <c r="G52" s="274"/>
      <c r="H52" s="273">
        <f>S6+S11+S16+S21+S26+S31+S36+S41</f>
        <v>24</v>
      </c>
      <c r="I52" s="274"/>
      <c r="J52" s="256">
        <f>T6+T11+T16+T21+T26+T31+T36+T41</f>
        <v>150000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1700</v>
      </c>
      <c r="G54" s="262"/>
      <c r="H54" s="261">
        <f>SUM(H47:I52)</f>
        <v>108</v>
      </c>
      <c r="I54" s="262"/>
      <c r="J54" s="258">
        <f>SUM(J47:L52)</f>
        <v>355000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Sheet1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 TRADE</cp:lastModifiedBy>
  <cp:lastPrinted>2019-04-23T13:42:22Z</cp:lastPrinted>
  <dcterms:created xsi:type="dcterms:W3CDTF">2013-07-03T03:04:40Z</dcterms:created>
  <dcterms:modified xsi:type="dcterms:W3CDTF">2019-09-13T12:17:19Z</dcterms:modified>
</cp:coreProperties>
</file>